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<sst xmlns="http://schemas.openxmlformats.org/spreadsheetml/2006/main" count="215" uniqueCount="71">
  <si>
    <t>СТРОИТЕЛЕЙ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</si>
  <si>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</si>
  <si>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</si>
  <si>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</si>
  <si>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</si>
  <si>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</si>
  <si>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</si>
  <si>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</si>
  <si>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</si>
  <si>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</si>
  <si>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содерж.по аварийн.обслуж.жилфонда</t>
  </si>
  <si>
    <t>ремонт дверного полотна</t>
  </si>
  <si>
    <t>4пд.</t>
  </si>
  <si>
    <t>2шт</t>
  </si>
  <si>
    <t>февр</t>
  </si>
  <si>
    <t>ремонт штукатурки откосов</t>
  </si>
  <si>
    <t>3пд.</t>
  </si>
  <si>
    <t>0,6м2</t>
  </si>
  <si>
    <t>ремонт двери</t>
  </si>
  <si>
    <t>4пд.подв</t>
  </si>
  <si>
    <t>замен канализационного стояка</t>
  </si>
  <si>
    <t>ремонт водопроводного стояка</t>
  </si>
  <si>
    <t>выявление протечки по заявке</t>
  </si>
  <si>
    <t>ревизия запорной арматуры</t>
  </si>
  <si>
    <t>ремонт системы отопления</t>
  </si>
  <si>
    <t>подвал</t>
  </si>
  <si>
    <t>промывка радиаторов</t>
  </si>
  <si>
    <t>март</t>
  </si>
  <si>
    <t>техобслуживание системы отопления</t>
  </si>
  <si>
    <t>апрель</t>
  </si>
  <si>
    <t>ревизия электрощитов</t>
  </si>
  <si>
    <t>22шт</t>
  </si>
  <si>
    <t>май</t>
  </si>
  <si>
    <t>июнь</t>
  </si>
  <si>
    <t>июль</t>
  </si>
  <si>
    <t>промывка,опрессовка трубопровода отопления</t>
  </si>
  <si>
    <t>ремонт системы отопления-подвал</t>
  </si>
  <si>
    <t>август</t>
  </si>
  <si>
    <t>ремонт входной двери</t>
  </si>
  <si>
    <t>сентяб</t>
  </si>
  <si>
    <t>остекление</t>
  </si>
  <si>
    <t>3,3м2</t>
  </si>
  <si>
    <t>замена вентиля</t>
  </si>
  <si>
    <t>ремонт системы отопления-2в</t>
  </si>
  <si>
    <t>обход т/у, подв.,откр.задв. при заполн.системы</t>
  </si>
  <si>
    <t>октябрь</t>
  </si>
  <si>
    <t>ремонт штукатурки стены</t>
  </si>
  <si>
    <t>1,2пд.</t>
  </si>
  <si>
    <t>ноябрь</t>
  </si>
  <si>
    <t>ревизия эл.щита с заменой автом.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</si>
  <si>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</si>
  <si>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</si>
  <si>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</si>
  <si>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</si>
  <si>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</si>
  <si>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</si>
  <si>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</si>
  <si>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№13  по ул. Строителей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</si>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</sst>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375" style="15" customWidth="1"/>
    <col min="2" max="2" width="11.00390625" style="15" customWidth="1"/>
    <col min="3" max="3" width="10.375" style="15" customWidth="1"/>
    <col min="4" max="5" width="10.625" style="15" customWidth="1"/>
    <col min="6" max="6" width="10.00390625" style="15" customWidth="1"/>
    <col min="7" max="7" width="10.75390625" style="15" customWidth="1"/>
    <col min="8" max="8" width="11.125" style="15" customWidth="1"/>
    <col min="9" max="9" width="10.375" style="15" customWidth="1"/>
    <col min="10" max="10" width="10.75390625" style="15" customWidth="1"/>
    <col min="11" max="11" width="10.375" style="15" customWidth="1"/>
    <col min="12" max="12" width="10.75390625" style="15" customWidth="1"/>
    <col min="13" max="13" width="10.8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37.38</v>
      </c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 t="s">
        <v>8</v>
      </c>
      <c r="C6" s="16"/>
      <c r="D6" s="16"/>
      <c r="E6" s="16"/>
      <c r="F6" s="25">
        <v>17</v>
      </c>
      <c r="G6" s="26"/>
      <c r="H6" s="27">
        <v>489.97</v>
      </c>
      <c r="I6" s="33" t="s">
        <v>10</v>
      </c>
      <c r="J6" s="34"/>
      <c r="K6" s="34"/>
      <c r="L6" s="34"/>
      <c r="M6" s="35"/>
      <c r="N6" s="36">
        <v>8570.6</v>
      </c>
    </row>
    <row r="7" spans="1:14" ht="12.75">
      <c r="A7" s="32"/>
      <c r="B7" s="24" t="s">
        <v>11</v>
      </c>
      <c r="C7" s="16"/>
      <c r="D7" s="16"/>
      <c r="E7" s="16"/>
      <c r="F7" s="37" t="s">
        <v>12</v>
      </c>
      <c r="G7" s="26" t="s">
        <v>13</v>
      </c>
      <c r="H7" s="27">
        <v>2494.54</v>
      </c>
      <c r="I7" s="38"/>
      <c r="J7" s="16"/>
      <c r="K7" s="16"/>
      <c r="L7" s="16"/>
      <c r="M7" s="25"/>
      <c r="N7" s="27"/>
    </row>
    <row r="8" spans="1:14" ht="12.75">
      <c r="A8" s="32"/>
      <c r="B8" s="24"/>
      <c r="C8" s="16"/>
      <c r="D8" s="16"/>
      <c r="E8" s="16"/>
      <c r="F8" s="25"/>
      <c r="G8" s="26"/>
      <c r="H8" s="39"/>
      <c r="I8" s="38"/>
      <c r="J8" s="16"/>
      <c r="K8" s="16"/>
      <c r="L8" s="16"/>
      <c r="M8" s="25"/>
      <c r="N8" s="40"/>
    </row>
    <row r="9" spans="1:14" ht="12.75">
      <c r="A9" s="41"/>
      <c r="B9" s="42"/>
      <c r="C9" s="43"/>
      <c r="D9" s="43"/>
      <c r="E9" s="43"/>
      <c r="F9" s="44"/>
      <c r="G9" s="42"/>
      <c r="H9" s="45">
        <f>SUM(H5:H8)</f>
        <v>3474.48</v>
      </c>
      <c r="I9" s="46"/>
      <c r="J9" s="47"/>
      <c r="K9" s="47"/>
      <c r="L9" s="47"/>
      <c r="M9" s="48"/>
      <c r="N9" s="45">
        <f>SUM(N6:N8)</f>
        <v>8570.6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СТРОИТЕЛЕЙ 13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14</v>
      </c>
      <c r="B14" s="24" t="s">
        <v>15</v>
      </c>
      <c r="C14" s="16"/>
      <c r="D14" s="16"/>
      <c r="E14" s="16"/>
      <c r="F14" s="25" t="s">
        <v>16</v>
      </c>
      <c r="G14" s="49" t="s">
        <v>17</v>
      </c>
      <c r="H14" s="27">
        <v>920.8</v>
      </c>
      <c r="I14" s="28" t="s">
        <v>9</v>
      </c>
      <c r="J14" s="29"/>
      <c r="K14" s="29"/>
      <c r="L14" s="29"/>
      <c r="M14" s="30"/>
      <c r="N14" s="31"/>
    </row>
    <row r="15" spans="1:14" ht="12.75">
      <c r="A15" s="32"/>
      <c r="B15" s="24" t="s">
        <v>18</v>
      </c>
      <c r="C15" s="16"/>
      <c r="D15" s="16"/>
      <c r="E15" s="16"/>
      <c r="F15" s="25" t="s">
        <v>19</v>
      </c>
      <c r="G15" s="26"/>
      <c r="H15" s="27">
        <v>783.64</v>
      </c>
      <c r="I15" s="33" t="s">
        <v>10</v>
      </c>
      <c r="J15" s="34"/>
      <c r="K15" s="34"/>
      <c r="L15" s="34"/>
      <c r="M15" s="35"/>
      <c r="N15" s="36">
        <v>8570.6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8" t="s">
        <v>20</v>
      </c>
      <c r="J16" s="16"/>
      <c r="K16" s="16"/>
      <c r="L16" s="16"/>
      <c r="M16" s="25">
        <v>48</v>
      </c>
      <c r="N16" s="27">
        <v>4829.28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8" t="s">
        <v>21</v>
      </c>
      <c r="J17" s="16"/>
      <c r="K17" s="16"/>
      <c r="L17" s="16"/>
      <c r="M17" s="25">
        <v>48</v>
      </c>
      <c r="N17" s="27">
        <v>5052.19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8" t="s">
        <v>22</v>
      </c>
      <c r="J18" s="16"/>
      <c r="K18" s="16"/>
      <c r="L18" s="16"/>
      <c r="M18" s="25" t="s">
        <v>12</v>
      </c>
      <c r="N18" s="27">
        <v>127.44</v>
      </c>
    </row>
    <row r="19" spans="1:14" ht="12.75">
      <c r="A19" s="32"/>
      <c r="B19" s="24"/>
      <c r="C19" s="16"/>
      <c r="D19" s="16"/>
      <c r="E19" s="16"/>
      <c r="F19" s="37"/>
      <c r="G19" s="26"/>
      <c r="H19" s="27"/>
      <c r="I19" s="38" t="s">
        <v>23</v>
      </c>
      <c r="J19" s="16"/>
      <c r="K19" s="16"/>
      <c r="L19" s="16"/>
      <c r="M19" s="25">
        <v>30</v>
      </c>
      <c r="N19" s="27">
        <v>371.85</v>
      </c>
    </row>
    <row r="20" spans="1:14" ht="12.75">
      <c r="A20" s="32"/>
      <c r="B20" s="24"/>
      <c r="C20" s="16"/>
      <c r="D20" s="16"/>
      <c r="E20" s="16"/>
      <c r="F20" s="25"/>
      <c r="G20" s="26"/>
      <c r="H20" s="27"/>
      <c r="I20" s="38" t="s">
        <v>24</v>
      </c>
      <c r="J20" s="16"/>
      <c r="K20" s="16"/>
      <c r="L20" s="16"/>
      <c r="M20" s="25" t="s">
        <v>25</v>
      </c>
      <c r="N20" s="27">
        <v>623.94</v>
      </c>
    </row>
    <row r="21" spans="1:14" ht="12.75">
      <c r="A21" s="32"/>
      <c r="B21" s="24"/>
      <c r="C21" s="16"/>
      <c r="D21" s="16"/>
      <c r="E21" s="16"/>
      <c r="F21" s="25"/>
      <c r="G21" s="26"/>
      <c r="H21" s="27"/>
      <c r="I21" s="38" t="s">
        <v>26</v>
      </c>
      <c r="J21" s="16"/>
      <c r="K21" s="16"/>
      <c r="L21" s="16"/>
      <c r="M21" s="25">
        <v>2</v>
      </c>
      <c r="N21" s="27">
        <v>4365.37</v>
      </c>
    </row>
    <row r="22" spans="1:14" ht="12.75">
      <c r="A22" s="32"/>
      <c r="B22" s="24"/>
      <c r="C22" s="16"/>
      <c r="D22" s="16"/>
      <c r="E22" s="16"/>
      <c r="F22" s="25"/>
      <c r="G22" s="26"/>
      <c r="H22" s="39"/>
      <c r="I22" s="38"/>
      <c r="J22" s="16"/>
      <c r="K22" s="16"/>
      <c r="L22" s="16"/>
      <c r="M22" s="25"/>
      <c r="N22" s="40"/>
    </row>
    <row r="23" spans="1:14" ht="12.75">
      <c r="A23" s="41"/>
      <c r="B23" s="42"/>
      <c r="C23" s="43"/>
      <c r="D23" s="43"/>
      <c r="E23" s="43"/>
      <c r="F23" s="44"/>
      <c r="G23" s="42"/>
      <c r="H23" s="45">
        <f>SUM(H14:H22)</f>
        <v>1704.44</v>
      </c>
      <c r="I23" s="46"/>
      <c r="J23" s="47"/>
      <c r="K23" s="47"/>
      <c r="L23" s="47"/>
      <c r="M23" s="48"/>
      <c r="N23" s="45">
        <f>SUM(N15:N22)</f>
        <v>23940.669999999995</v>
      </c>
    </row>
    <row r="24" spans="1:14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4" t="str">
        <f>A11</f>
        <v>СТРОИТЕЛЕЙ 13</v>
      </c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8"/>
      <c r="B26" s="13" t="s">
        <v>1</v>
      </c>
      <c r="C26" s="13"/>
      <c r="D26" s="13"/>
      <c r="E26" s="13"/>
      <c r="F26" s="13"/>
      <c r="G26" s="13"/>
      <c r="H26" s="13"/>
      <c r="I26" s="12" t="s">
        <v>2</v>
      </c>
      <c r="J26" s="12"/>
      <c r="K26" s="12"/>
      <c r="L26" s="12"/>
      <c r="M26" s="12"/>
      <c r="N26" s="12"/>
    </row>
    <row r="27" spans="1:14" ht="12.75">
      <c r="A27" s="19" t="s">
        <v>3</v>
      </c>
      <c r="B27" s="11" t="s">
        <v>4</v>
      </c>
      <c r="C27" s="11"/>
      <c r="D27" s="11"/>
      <c r="E27" s="11"/>
      <c r="F27" s="11"/>
      <c r="G27" s="20" t="s">
        <v>5</v>
      </c>
      <c r="H27" s="21" t="s">
        <v>6</v>
      </c>
      <c r="I27" s="10" t="s">
        <v>4</v>
      </c>
      <c r="J27" s="10"/>
      <c r="K27" s="10"/>
      <c r="L27" s="10"/>
      <c r="M27" s="10"/>
      <c r="N27" s="22" t="s">
        <v>6</v>
      </c>
    </row>
    <row r="28" spans="1:14" ht="12.75">
      <c r="A28" s="23" t="s">
        <v>27</v>
      </c>
      <c r="B28" s="24" t="s">
        <v>8</v>
      </c>
      <c r="C28" s="16"/>
      <c r="D28" s="16"/>
      <c r="E28" s="16"/>
      <c r="F28" s="25">
        <v>11</v>
      </c>
      <c r="G28" s="26"/>
      <c r="H28" s="27">
        <v>498.7</v>
      </c>
      <c r="I28" s="28" t="s">
        <v>9</v>
      </c>
      <c r="J28" s="29"/>
      <c r="K28" s="29"/>
      <c r="L28" s="29"/>
      <c r="M28" s="30"/>
      <c r="N28" s="31"/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3" t="s">
        <v>10</v>
      </c>
      <c r="J29" s="34"/>
      <c r="K29" s="34"/>
      <c r="L29" s="34"/>
      <c r="M29" s="35"/>
      <c r="N29" s="36">
        <v>8570.6</v>
      </c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8" t="s">
        <v>28</v>
      </c>
      <c r="J30" s="16"/>
      <c r="K30" s="16"/>
      <c r="L30" s="16"/>
      <c r="M30" s="25"/>
      <c r="N30" s="27">
        <v>254.88</v>
      </c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8" t="s">
        <v>23</v>
      </c>
      <c r="J31" s="16"/>
      <c r="K31" s="16"/>
      <c r="L31" s="16"/>
      <c r="M31" s="25">
        <v>30</v>
      </c>
      <c r="N31" s="27">
        <v>371.85</v>
      </c>
    </row>
    <row r="32" spans="1:14" ht="12.75">
      <c r="A32" s="32"/>
      <c r="B32" s="24"/>
      <c r="C32" s="16"/>
      <c r="D32" s="16"/>
      <c r="E32" s="16"/>
      <c r="F32" s="25"/>
      <c r="G32" s="26"/>
      <c r="H32" s="39"/>
      <c r="I32" s="38"/>
      <c r="J32" s="16"/>
      <c r="K32" s="16"/>
      <c r="L32" s="16"/>
      <c r="M32" s="25"/>
      <c r="N32" s="40"/>
    </row>
    <row r="33" spans="1:14" ht="12.75">
      <c r="A33" s="41"/>
      <c r="B33" s="42"/>
      <c r="C33" s="43"/>
      <c r="D33" s="43"/>
      <c r="E33" s="43"/>
      <c r="F33" s="44"/>
      <c r="G33" s="42"/>
      <c r="H33" s="45">
        <f>SUM(H28:H32)</f>
        <v>498.7</v>
      </c>
      <c r="I33" s="46"/>
      <c r="J33" s="47"/>
      <c r="K33" s="47"/>
      <c r="L33" s="47"/>
      <c r="M33" s="48"/>
      <c r="N33" s="45">
        <f>SUM(N29:N32)</f>
        <v>9197.33</v>
      </c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4" t="str">
        <f>A25</f>
        <v>СТРОИТЕЛЕЙ 13</v>
      </c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</row>
    <row r="38" spans="1:14" ht="12.75">
      <c r="A38" s="23" t="s">
        <v>29</v>
      </c>
      <c r="B38" s="24" t="s">
        <v>30</v>
      </c>
      <c r="C38" s="16"/>
      <c r="D38" s="16"/>
      <c r="E38" s="16"/>
      <c r="F38" s="25"/>
      <c r="G38" s="49" t="s">
        <v>31</v>
      </c>
      <c r="H38" s="27">
        <v>10971.5</v>
      </c>
      <c r="I38" s="28" t="s">
        <v>9</v>
      </c>
      <c r="J38" s="29"/>
      <c r="K38" s="29"/>
      <c r="L38" s="29"/>
      <c r="M38" s="30"/>
      <c r="N38" s="31"/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3" t="s">
        <v>10</v>
      </c>
      <c r="J39" s="34"/>
      <c r="K39" s="34"/>
      <c r="L39" s="34"/>
      <c r="M39" s="35"/>
      <c r="N39" s="36">
        <v>8570.6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8" t="s">
        <v>23</v>
      </c>
      <c r="J40" s="16"/>
      <c r="K40" s="16"/>
      <c r="L40" s="16"/>
      <c r="M40" s="25">
        <v>42</v>
      </c>
      <c r="N40" s="27">
        <v>371.85</v>
      </c>
    </row>
    <row r="41" spans="1:14" ht="12.75">
      <c r="A41" s="32"/>
      <c r="B41" s="24"/>
      <c r="C41" s="16"/>
      <c r="D41" s="16"/>
      <c r="E41" s="16"/>
      <c r="F41" s="25"/>
      <c r="G41" s="26"/>
      <c r="H41" s="39"/>
      <c r="I41" s="38"/>
      <c r="J41" s="16"/>
      <c r="K41" s="16"/>
      <c r="L41" s="16"/>
      <c r="M41" s="25"/>
      <c r="N41" s="40"/>
    </row>
    <row r="42" spans="1:14" ht="12.75">
      <c r="A42" s="41"/>
      <c r="B42" s="42"/>
      <c r="C42" s="43"/>
      <c r="D42" s="43"/>
      <c r="E42" s="43"/>
      <c r="F42" s="44"/>
      <c r="G42" s="42"/>
      <c r="H42" s="45">
        <f>SUM(H38:H41)</f>
        <v>10971.5</v>
      </c>
      <c r="I42" s="46"/>
      <c r="J42" s="47"/>
      <c r="K42" s="47"/>
      <c r="L42" s="47"/>
      <c r="M42" s="48"/>
      <c r="N42" s="45">
        <f>SUM(N39:N41)</f>
        <v>8942.45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A35</f>
        <v>СТРОИТЕЛЕЙ 13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32</v>
      </c>
      <c r="B47" s="24"/>
      <c r="C47" s="16"/>
      <c r="D47" s="16"/>
      <c r="E47" s="16"/>
      <c r="F47" s="25"/>
      <c r="G47" s="26"/>
      <c r="H47" s="27">
        <v>0</v>
      </c>
      <c r="I47" s="28" t="s">
        <v>9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10</v>
      </c>
      <c r="J48" s="34"/>
      <c r="K48" s="34"/>
      <c r="L48" s="34"/>
      <c r="M48" s="35"/>
      <c r="N48" s="36">
        <v>8570.6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8" t="s">
        <v>22</v>
      </c>
      <c r="J49" s="16"/>
      <c r="K49" s="16"/>
      <c r="L49" s="16"/>
      <c r="M49" s="25">
        <v>39</v>
      </c>
      <c r="N49" s="27">
        <v>254.88</v>
      </c>
    </row>
    <row r="50" spans="1:14" ht="12.75">
      <c r="A50" s="32"/>
      <c r="B50" s="24"/>
      <c r="C50" s="16"/>
      <c r="D50" s="16"/>
      <c r="E50" s="16"/>
      <c r="F50" s="25"/>
      <c r="G50" s="26"/>
      <c r="H50" s="39"/>
      <c r="I50" s="38"/>
      <c r="J50" s="16"/>
      <c r="K50" s="16"/>
      <c r="L50" s="16"/>
      <c r="M50" s="25"/>
      <c r="N50" s="40"/>
    </row>
    <row r="51" spans="1:14" ht="12.75">
      <c r="A51" s="41"/>
      <c r="B51" s="42"/>
      <c r="C51" s="43"/>
      <c r="D51" s="43"/>
      <c r="E51" s="43"/>
      <c r="F51" s="44"/>
      <c r="G51" s="42"/>
      <c r="H51" s="45">
        <f>SUM(H47:H50)</f>
        <v>0</v>
      </c>
      <c r="I51" s="46"/>
      <c r="J51" s="47"/>
      <c r="K51" s="47"/>
      <c r="L51" s="47"/>
      <c r="M51" s="48"/>
      <c r="N51" s="45">
        <f>SUM(N48:N50)</f>
        <v>8825.48</v>
      </c>
    </row>
    <row r="52" spans="1:14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.75">
      <c r="A53" s="14" t="str">
        <f>A44</f>
        <v>СТРОИТЕЛЕЙ 13</v>
      </c>
      <c r="B53" s="14"/>
      <c r="C53" s="14"/>
      <c r="D53" s="14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8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9" t="s">
        <v>3</v>
      </c>
      <c r="B55" s="11" t="s">
        <v>4</v>
      </c>
      <c r="C55" s="11"/>
      <c r="D55" s="11"/>
      <c r="E55" s="11"/>
      <c r="F55" s="11"/>
      <c r="G55" s="20" t="s">
        <v>5</v>
      </c>
      <c r="H55" s="21" t="s">
        <v>6</v>
      </c>
      <c r="I55" s="10" t="s">
        <v>4</v>
      </c>
      <c r="J55" s="10"/>
      <c r="K55" s="10"/>
      <c r="L55" s="10"/>
      <c r="M55" s="10"/>
      <c r="N55" s="22" t="s">
        <v>6</v>
      </c>
    </row>
    <row r="56" spans="1:14" ht="12.75">
      <c r="A56" s="23" t="s">
        <v>33</v>
      </c>
      <c r="B56" s="24"/>
      <c r="C56" s="16"/>
      <c r="D56" s="16"/>
      <c r="E56" s="16"/>
      <c r="F56" s="25"/>
      <c r="G56" s="26"/>
      <c r="H56" s="27">
        <v>0</v>
      </c>
      <c r="I56" s="28" t="s">
        <v>9</v>
      </c>
      <c r="J56" s="29"/>
      <c r="K56" s="29"/>
      <c r="L56" s="29"/>
      <c r="M56" s="30"/>
      <c r="N56" s="31"/>
    </row>
    <row r="57" spans="1:14" ht="12.75">
      <c r="A57" s="32"/>
      <c r="B57" s="24"/>
      <c r="C57" s="16"/>
      <c r="D57" s="16"/>
      <c r="E57" s="16"/>
      <c r="F57" s="25"/>
      <c r="G57" s="26"/>
      <c r="H57" s="27"/>
      <c r="I57" s="33" t="s">
        <v>10</v>
      </c>
      <c r="J57" s="34"/>
      <c r="K57" s="34"/>
      <c r="L57" s="34"/>
      <c r="M57" s="35"/>
      <c r="N57" s="36">
        <v>8570.6</v>
      </c>
    </row>
    <row r="58" spans="1:14" ht="12.75">
      <c r="A58" s="32"/>
      <c r="B58" s="24"/>
      <c r="C58" s="16"/>
      <c r="D58" s="16"/>
      <c r="E58" s="16"/>
      <c r="F58" s="25"/>
      <c r="G58" s="26"/>
      <c r="H58" s="39"/>
      <c r="I58" s="38"/>
      <c r="J58" s="16"/>
      <c r="K58" s="16"/>
      <c r="L58" s="16"/>
      <c r="M58" s="25"/>
      <c r="N58" s="40"/>
    </row>
    <row r="59" spans="1:14" ht="12.75">
      <c r="A59" s="41"/>
      <c r="B59" s="42"/>
      <c r="C59" s="43"/>
      <c r="D59" s="43"/>
      <c r="E59" s="43"/>
      <c r="F59" s="44"/>
      <c r="G59" s="42"/>
      <c r="H59" s="45">
        <f>SUM(H56:H58)</f>
        <v>0</v>
      </c>
      <c r="I59" s="46"/>
      <c r="J59" s="47"/>
      <c r="K59" s="47"/>
      <c r="L59" s="47"/>
      <c r="M59" s="48"/>
      <c r="N59" s="45">
        <f>SUM(N57:N58)</f>
        <v>8570.6</v>
      </c>
    </row>
    <row r="60" spans="1:14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4" t="str">
        <f>A53</f>
        <v>СТРОИТЕЛЕЙ 13</v>
      </c>
      <c r="B61" s="14"/>
      <c r="C61" s="14"/>
      <c r="D61" s="14"/>
      <c r="E61" s="50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8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9" t="s">
        <v>3</v>
      </c>
      <c r="B63" s="11" t="s">
        <v>4</v>
      </c>
      <c r="C63" s="11"/>
      <c r="D63" s="11"/>
      <c r="E63" s="11"/>
      <c r="F63" s="11"/>
      <c r="G63" s="20" t="s">
        <v>5</v>
      </c>
      <c r="H63" s="21" t="s">
        <v>6</v>
      </c>
      <c r="I63" s="10" t="s">
        <v>4</v>
      </c>
      <c r="J63" s="10"/>
      <c r="K63" s="10"/>
      <c r="L63" s="10"/>
      <c r="M63" s="10"/>
      <c r="N63" s="22" t="s">
        <v>6</v>
      </c>
    </row>
    <row r="64" spans="1:14" ht="12.75">
      <c r="A64" s="23" t="s">
        <v>34</v>
      </c>
      <c r="B64" s="24"/>
      <c r="C64" s="16"/>
      <c r="D64" s="16"/>
      <c r="E64" s="16"/>
      <c r="F64" s="25"/>
      <c r="G64" s="26"/>
      <c r="H64" s="27">
        <v>0</v>
      </c>
      <c r="I64" s="28" t="s">
        <v>9</v>
      </c>
      <c r="J64" s="29"/>
      <c r="K64" s="29"/>
      <c r="L64" s="29"/>
      <c r="M64" s="30"/>
      <c r="N64" s="31"/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3" t="s">
        <v>10</v>
      </c>
      <c r="J65" s="34"/>
      <c r="K65" s="34"/>
      <c r="L65" s="34"/>
      <c r="M65" s="35"/>
      <c r="N65" s="36">
        <v>8570.6</v>
      </c>
    </row>
    <row r="66" spans="1:14" ht="12.75">
      <c r="A66" s="32"/>
      <c r="B66" s="24"/>
      <c r="C66" s="16"/>
      <c r="D66" s="16"/>
      <c r="E66" s="16"/>
      <c r="F66" s="25"/>
      <c r="G66" s="26"/>
      <c r="H66" s="27"/>
      <c r="I66" s="38" t="s">
        <v>35</v>
      </c>
      <c r="J66" s="16"/>
      <c r="K66" s="16"/>
      <c r="L66" s="16"/>
      <c r="M66" s="25"/>
      <c r="N66" s="27">
        <v>7464.75</v>
      </c>
    </row>
    <row r="67" spans="1:14" ht="12.75">
      <c r="A67" s="32"/>
      <c r="B67" s="24"/>
      <c r="C67" s="16"/>
      <c r="D67" s="16"/>
      <c r="E67" s="16"/>
      <c r="F67" s="25"/>
      <c r="G67" s="26"/>
      <c r="H67" s="27"/>
      <c r="I67" s="38" t="s">
        <v>36</v>
      </c>
      <c r="J67" s="16"/>
      <c r="K67" s="16"/>
      <c r="L67" s="16"/>
      <c r="M67" s="25"/>
      <c r="N67" s="27">
        <v>3178.74</v>
      </c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8" t="s">
        <v>24</v>
      </c>
      <c r="J68" s="16"/>
      <c r="K68" s="16"/>
      <c r="L68" s="16"/>
      <c r="M68" s="25">
        <v>6</v>
      </c>
      <c r="N68" s="27">
        <v>8678.09</v>
      </c>
    </row>
    <row r="69" spans="1:14" ht="12.75">
      <c r="A69" s="32"/>
      <c r="B69" s="24"/>
      <c r="C69" s="16"/>
      <c r="D69" s="16"/>
      <c r="E69" s="16"/>
      <c r="F69" s="25"/>
      <c r="G69" s="26"/>
      <c r="H69" s="39"/>
      <c r="I69" s="38"/>
      <c r="J69" s="16"/>
      <c r="K69" s="16"/>
      <c r="L69" s="16"/>
      <c r="M69" s="25"/>
      <c r="N69" s="40"/>
    </row>
    <row r="70" spans="1:14" ht="12.75">
      <c r="A70" s="41"/>
      <c r="B70" s="42"/>
      <c r="C70" s="43"/>
      <c r="D70" s="43"/>
      <c r="E70" s="43"/>
      <c r="F70" s="44"/>
      <c r="G70" s="42"/>
      <c r="H70" s="45">
        <f>SUM(H64:H69)</f>
        <v>0</v>
      </c>
      <c r="I70" s="46"/>
      <c r="J70" s="47"/>
      <c r="K70" s="47"/>
      <c r="L70" s="47"/>
      <c r="M70" s="48"/>
      <c r="N70" s="45">
        <f>SUM(N65:N69)</f>
        <v>27892.18</v>
      </c>
    </row>
    <row r="71" spans="1:14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4" t="str">
        <f>A61</f>
        <v>СТРОИТЕЛЕЙ 13</v>
      </c>
      <c r="B72" s="14"/>
      <c r="C72" s="14"/>
      <c r="D72" s="14"/>
      <c r="E72" s="50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8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9" t="s">
        <v>3</v>
      </c>
      <c r="B74" s="11" t="s">
        <v>4</v>
      </c>
      <c r="C74" s="11"/>
      <c r="D74" s="11"/>
      <c r="E74" s="11"/>
      <c r="F74" s="11"/>
      <c r="G74" s="20" t="s">
        <v>5</v>
      </c>
      <c r="H74" s="21" t="s">
        <v>6</v>
      </c>
      <c r="I74" s="10" t="s">
        <v>4</v>
      </c>
      <c r="J74" s="10"/>
      <c r="K74" s="10"/>
      <c r="L74" s="10"/>
      <c r="M74" s="10"/>
      <c r="N74" s="22" t="s">
        <v>6</v>
      </c>
    </row>
    <row r="75" spans="1:14" ht="12.75">
      <c r="A75" s="23" t="s">
        <v>37</v>
      </c>
      <c r="B75" s="24" t="s">
        <v>38</v>
      </c>
      <c r="C75" s="16"/>
      <c r="D75" s="16"/>
      <c r="E75" s="16"/>
      <c r="F75" s="25" t="s">
        <v>16</v>
      </c>
      <c r="G75" s="26"/>
      <c r="H75" s="27">
        <v>3885.72</v>
      </c>
      <c r="I75" s="28" t="s">
        <v>9</v>
      </c>
      <c r="J75" s="29"/>
      <c r="K75" s="29"/>
      <c r="L75" s="29"/>
      <c r="M75" s="30"/>
      <c r="N75" s="31"/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3" t="s">
        <v>10</v>
      </c>
      <c r="J76" s="34"/>
      <c r="K76" s="34"/>
      <c r="L76" s="34"/>
      <c r="M76" s="35"/>
      <c r="N76" s="36">
        <v>8570.6</v>
      </c>
    </row>
    <row r="77" spans="1:14" ht="12.75">
      <c r="A77" s="32"/>
      <c r="B77" s="24"/>
      <c r="C77" s="16"/>
      <c r="D77" s="16"/>
      <c r="E77" s="16"/>
      <c r="F77" s="25"/>
      <c r="G77" s="26"/>
      <c r="H77" s="39"/>
      <c r="I77" s="38"/>
      <c r="J77" s="16"/>
      <c r="K77" s="16"/>
      <c r="L77" s="16"/>
      <c r="M77" s="25"/>
      <c r="N77" s="40"/>
    </row>
    <row r="78" spans="1:14" ht="12.75">
      <c r="A78" s="41"/>
      <c r="B78" s="42"/>
      <c r="C78" s="43"/>
      <c r="D78" s="43"/>
      <c r="E78" s="43"/>
      <c r="F78" s="44"/>
      <c r="G78" s="42"/>
      <c r="H78" s="45">
        <f>SUM(H75:H77)</f>
        <v>3885.72</v>
      </c>
      <c r="I78" s="46"/>
      <c r="J78" s="47"/>
      <c r="K78" s="47"/>
      <c r="L78" s="47"/>
      <c r="M78" s="48"/>
      <c r="N78" s="45">
        <f>SUM(N76:N77)</f>
        <v>8570.6</v>
      </c>
    </row>
    <row r="79" spans="1:14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>
      <c r="A80" s="14" t="str">
        <f>A72</f>
        <v>СТРОИТЕЛЕЙ 13</v>
      </c>
      <c r="B80" s="14"/>
      <c r="C80" s="14"/>
      <c r="D80" s="14"/>
      <c r="E80" s="50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8"/>
      <c r="B81" s="13" t="s">
        <v>1</v>
      </c>
      <c r="C81" s="13"/>
      <c r="D81" s="13"/>
      <c r="E81" s="13"/>
      <c r="F81" s="13"/>
      <c r="G81" s="13"/>
      <c r="H81" s="13"/>
      <c r="I81" s="12" t="s">
        <v>2</v>
      </c>
      <c r="J81" s="12"/>
      <c r="K81" s="12"/>
      <c r="L81" s="12"/>
      <c r="M81" s="12"/>
      <c r="N81" s="12"/>
    </row>
    <row r="82" spans="1:14" ht="12.75">
      <c r="A82" s="19" t="s">
        <v>3</v>
      </c>
      <c r="B82" s="11" t="s">
        <v>4</v>
      </c>
      <c r="C82" s="11"/>
      <c r="D82" s="11"/>
      <c r="E82" s="11"/>
      <c r="F82" s="11"/>
      <c r="G82" s="20" t="s">
        <v>5</v>
      </c>
      <c r="H82" s="21" t="s">
        <v>6</v>
      </c>
      <c r="I82" s="10" t="s">
        <v>4</v>
      </c>
      <c r="J82" s="10"/>
      <c r="K82" s="10"/>
      <c r="L82" s="10"/>
      <c r="M82" s="10"/>
      <c r="N82" s="22" t="s">
        <v>6</v>
      </c>
    </row>
    <row r="83" spans="1:14" ht="12.75">
      <c r="A83" s="23" t="s">
        <v>39</v>
      </c>
      <c r="B83" s="24" t="s">
        <v>40</v>
      </c>
      <c r="C83" s="16"/>
      <c r="D83" s="16"/>
      <c r="E83" s="16"/>
      <c r="F83" s="25"/>
      <c r="G83" s="49" t="s">
        <v>41</v>
      </c>
      <c r="H83" s="27">
        <v>3233.9</v>
      </c>
      <c r="I83" s="28" t="s">
        <v>9</v>
      </c>
      <c r="J83" s="29"/>
      <c r="K83" s="29"/>
      <c r="L83" s="29"/>
      <c r="M83" s="30"/>
      <c r="N83" s="31"/>
    </row>
    <row r="84" spans="1:14" ht="12.75">
      <c r="A84" s="32"/>
      <c r="B84" s="24"/>
      <c r="C84" s="16"/>
      <c r="D84" s="16"/>
      <c r="E84" s="16"/>
      <c r="F84" s="25"/>
      <c r="G84" s="26"/>
      <c r="H84" s="27"/>
      <c r="I84" s="33" t="s">
        <v>10</v>
      </c>
      <c r="J84" s="34"/>
      <c r="K84" s="34"/>
      <c r="L84" s="34"/>
      <c r="M84" s="35"/>
      <c r="N84" s="36">
        <v>8570.6</v>
      </c>
    </row>
    <row r="85" spans="1:14" ht="12.75">
      <c r="A85" s="32"/>
      <c r="B85" s="24"/>
      <c r="C85" s="16"/>
      <c r="D85" s="16"/>
      <c r="E85" s="16"/>
      <c r="F85" s="25"/>
      <c r="G85" s="26"/>
      <c r="H85" s="27"/>
      <c r="I85" s="38" t="s">
        <v>42</v>
      </c>
      <c r="J85" s="16"/>
      <c r="K85" s="16"/>
      <c r="L85" s="16"/>
      <c r="M85" s="25">
        <v>3</v>
      </c>
      <c r="N85" s="27">
        <v>449.97</v>
      </c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8" t="s">
        <v>21</v>
      </c>
      <c r="J86" s="16"/>
      <c r="K86" s="16"/>
      <c r="L86" s="16"/>
      <c r="M86" s="25">
        <v>18</v>
      </c>
      <c r="N86" s="27">
        <v>1497.17</v>
      </c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8" t="s">
        <v>43</v>
      </c>
      <c r="J87" s="16"/>
      <c r="K87" s="16"/>
      <c r="L87" s="16"/>
      <c r="M87" s="25">
        <v>48</v>
      </c>
      <c r="N87" s="27">
        <v>899.95</v>
      </c>
    </row>
    <row r="88" spans="1:14" ht="12.75">
      <c r="A88" s="32"/>
      <c r="B88" s="24"/>
      <c r="C88" s="16"/>
      <c r="D88" s="16"/>
      <c r="E88" s="16"/>
      <c r="F88" s="37"/>
      <c r="G88" s="26"/>
      <c r="H88" s="27"/>
      <c r="I88" s="38" t="s">
        <v>43</v>
      </c>
      <c r="J88" s="16"/>
      <c r="K88" s="16"/>
      <c r="L88" s="16"/>
      <c r="M88" s="25">
        <v>49</v>
      </c>
      <c r="N88" s="27">
        <v>899.95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8" t="s">
        <v>44</v>
      </c>
      <c r="J89" s="16"/>
      <c r="K89" s="16"/>
      <c r="L89" s="16"/>
      <c r="M89" s="25"/>
      <c r="N89" s="27">
        <v>113.3</v>
      </c>
    </row>
    <row r="90" spans="1:14" ht="12.75">
      <c r="A90" s="32"/>
      <c r="B90" s="24"/>
      <c r="C90" s="16"/>
      <c r="D90" s="16"/>
      <c r="E90" s="16"/>
      <c r="F90" s="25"/>
      <c r="G90" s="26"/>
      <c r="H90" s="39"/>
      <c r="I90" s="38"/>
      <c r="J90" s="16"/>
      <c r="K90" s="16"/>
      <c r="L90" s="16"/>
      <c r="M90" s="25"/>
      <c r="N90" s="40"/>
    </row>
    <row r="91" spans="1:14" ht="12.75">
      <c r="A91" s="41"/>
      <c r="B91" s="42"/>
      <c r="C91" s="43"/>
      <c r="D91" s="43"/>
      <c r="E91" s="43"/>
      <c r="F91" s="44"/>
      <c r="G91" s="42"/>
      <c r="H91" s="45">
        <f>SUM(H83:H90)</f>
        <v>3233.9</v>
      </c>
      <c r="I91" s="46"/>
      <c r="J91" s="47"/>
      <c r="K91" s="47"/>
      <c r="L91" s="47"/>
      <c r="M91" s="48"/>
      <c r="N91" s="45">
        <f>SUM(N84:N90)</f>
        <v>12430.94</v>
      </c>
    </row>
    <row r="92" spans="1:14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4" t="str">
        <f>A80</f>
        <v>СТРОИТЕЛЕЙ 13</v>
      </c>
      <c r="B93" s="14"/>
      <c r="C93" s="14"/>
      <c r="D93" s="14"/>
      <c r="E93" s="50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8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9" t="s">
        <v>3</v>
      </c>
      <c r="B95" s="11" t="s">
        <v>4</v>
      </c>
      <c r="C95" s="11"/>
      <c r="D95" s="11"/>
      <c r="E95" s="11"/>
      <c r="F95" s="11"/>
      <c r="G95" s="20" t="s">
        <v>5</v>
      </c>
      <c r="H95" s="21" t="s">
        <v>6</v>
      </c>
      <c r="I95" s="10" t="s">
        <v>4</v>
      </c>
      <c r="J95" s="10"/>
      <c r="K95" s="10"/>
      <c r="L95" s="10"/>
      <c r="M95" s="10"/>
      <c r="N95" s="22" t="s">
        <v>6</v>
      </c>
    </row>
    <row r="96" spans="1:14" ht="12.75">
      <c r="A96" s="23" t="s">
        <v>45</v>
      </c>
      <c r="B96" s="24" t="s">
        <v>8</v>
      </c>
      <c r="C96" s="16"/>
      <c r="D96" s="16"/>
      <c r="E96" s="16"/>
      <c r="F96" s="25">
        <v>29</v>
      </c>
      <c r="G96" s="26"/>
      <c r="H96" s="27">
        <v>505.69</v>
      </c>
      <c r="I96" s="28" t="s">
        <v>9</v>
      </c>
      <c r="J96" s="29"/>
      <c r="K96" s="29"/>
      <c r="L96" s="29"/>
      <c r="M96" s="30"/>
      <c r="N96" s="31"/>
    </row>
    <row r="97" spans="1:14" ht="12.75">
      <c r="A97" s="32"/>
      <c r="B97" s="24" t="s">
        <v>46</v>
      </c>
      <c r="C97" s="16"/>
      <c r="D97" s="16"/>
      <c r="E97" s="16"/>
      <c r="F97" s="37" t="s">
        <v>47</v>
      </c>
      <c r="G97" s="26"/>
      <c r="H97" s="27">
        <v>1301.91</v>
      </c>
      <c r="I97" s="33" t="s">
        <v>10</v>
      </c>
      <c r="J97" s="34"/>
      <c r="K97" s="34"/>
      <c r="L97" s="34"/>
      <c r="M97" s="35"/>
      <c r="N97" s="36">
        <v>8570.6</v>
      </c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8" t="s">
        <v>24</v>
      </c>
      <c r="J98" s="16"/>
      <c r="K98" s="16"/>
      <c r="L98" s="16"/>
      <c r="M98" s="25" t="s">
        <v>25</v>
      </c>
      <c r="N98" s="27">
        <v>13493.34</v>
      </c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8" t="s">
        <v>24</v>
      </c>
      <c r="J99" s="16"/>
      <c r="K99" s="16"/>
      <c r="L99" s="16"/>
      <c r="M99" s="25">
        <v>50</v>
      </c>
      <c r="N99" s="27">
        <v>1354.92</v>
      </c>
    </row>
    <row r="100" spans="1:14" ht="12.75">
      <c r="A100" s="32"/>
      <c r="B100" s="24"/>
      <c r="C100" s="16"/>
      <c r="D100" s="16"/>
      <c r="E100" s="16"/>
      <c r="F100" s="25"/>
      <c r="G100" s="26"/>
      <c r="H100" s="39"/>
      <c r="I100" s="38"/>
      <c r="J100" s="16"/>
      <c r="K100" s="16"/>
      <c r="L100" s="16"/>
      <c r="M100" s="25"/>
      <c r="N100" s="40"/>
    </row>
    <row r="101" spans="1:14" ht="12.75">
      <c r="A101" s="41"/>
      <c r="B101" s="42"/>
      <c r="C101" s="43"/>
      <c r="D101" s="43"/>
      <c r="E101" s="43"/>
      <c r="F101" s="44"/>
      <c r="G101" s="42"/>
      <c r="H101" s="45">
        <f>SUM(H96:H100)</f>
        <v>1807.6000000000001</v>
      </c>
      <c r="I101" s="46"/>
      <c r="J101" s="47"/>
      <c r="K101" s="47"/>
      <c r="L101" s="47"/>
      <c r="M101" s="48"/>
      <c r="N101" s="45">
        <f>SUM(N97:N100)</f>
        <v>23418.86</v>
      </c>
    </row>
    <row r="102" spans="1:14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4" t="str">
        <f>A93</f>
        <v>СТРОИТЕЛЕЙ 13</v>
      </c>
      <c r="B103" s="14"/>
      <c r="C103" s="14"/>
      <c r="D103" s="14"/>
      <c r="E103" s="50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8"/>
      <c r="B104" s="13" t="s">
        <v>1</v>
      </c>
      <c r="C104" s="13"/>
      <c r="D104" s="13"/>
      <c r="E104" s="13"/>
      <c r="F104" s="13"/>
      <c r="G104" s="13"/>
      <c r="H104" s="13"/>
      <c r="I104" s="12" t="s">
        <v>2</v>
      </c>
      <c r="J104" s="12"/>
      <c r="K104" s="12"/>
      <c r="L104" s="12"/>
      <c r="M104" s="12"/>
      <c r="N104" s="12"/>
    </row>
    <row r="105" spans="1:14" ht="12.75">
      <c r="A105" s="19" t="s">
        <v>3</v>
      </c>
      <c r="B105" s="11" t="s">
        <v>4</v>
      </c>
      <c r="C105" s="11"/>
      <c r="D105" s="11"/>
      <c r="E105" s="11"/>
      <c r="F105" s="11"/>
      <c r="G105" s="20" t="s">
        <v>5</v>
      </c>
      <c r="H105" s="21" t="s">
        <v>6</v>
      </c>
      <c r="I105" s="10" t="s">
        <v>4</v>
      </c>
      <c r="J105" s="10"/>
      <c r="K105" s="10"/>
      <c r="L105" s="10"/>
      <c r="M105" s="10"/>
      <c r="N105" s="22" t="s">
        <v>6</v>
      </c>
    </row>
    <row r="106" spans="1:14" ht="12.75">
      <c r="A106" s="23" t="s">
        <v>48</v>
      </c>
      <c r="B106" s="24" t="s">
        <v>49</v>
      </c>
      <c r="C106" s="16"/>
      <c r="D106" s="16"/>
      <c r="E106" s="16"/>
      <c r="F106" s="25">
        <v>29</v>
      </c>
      <c r="G106" s="26"/>
      <c r="H106" s="27">
        <v>2154.4</v>
      </c>
      <c r="I106" s="28" t="s">
        <v>9</v>
      </c>
      <c r="J106" s="29"/>
      <c r="K106" s="29"/>
      <c r="L106" s="29"/>
      <c r="M106" s="30"/>
      <c r="N106" s="31"/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3" t="s">
        <v>10</v>
      </c>
      <c r="J107" s="34"/>
      <c r="K107" s="34"/>
      <c r="L107" s="34"/>
      <c r="M107" s="35"/>
      <c r="N107" s="36">
        <v>8570.6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8" t="s">
        <v>24</v>
      </c>
      <c r="J108" s="16"/>
      <c r="K108" s="16"/>
      <c r="L108" s="16"/>
      <c r="M108" s="25">
        <v>5</v>
      </c>
      <c r="N108" s="27">
        <v>192.82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9"/>
      <c r="I109" s="38"/>
      <c r="J109" s="16"/>
      <c r="K109" s="16"/>
      <c r="L109" s="16"/>
      <c r="M109" s="25"/>
      <c r="N109" s="40"/>
    </row>
    <row r="110" spans="1:14" ht="12.75">
      <c r="A110" s="41"/>
      <c r="B110" s="42"/>
      <c r="C110" s="43"/>
      <c r="D110" s="43"/>
      <c r="E110" s="43"/>
      <c r="F110" s="44"/>
      <c r="G110" s="42"/>
      <c r="H110" s="45">
        <f>SUM(H106:H109)</f>
        <v>2154.4</v>
      </c>
      <c r="I110" s="46"/>
      <c r="J110" s="47"/>
      <c r="K110" s="47"/>
      <c r="L110" s="47"/>
      <c r="M110" s="48"/>
      <c r="N110" s="45">
        <f>SUM(N107:N109)</f>
        <v>8763.42</v>
      </c>
    </row>
    <row r="111" spans="1:14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>
      <c r="A112" s="14" t="str">
        <f>A103</f>
        <v>СТРОИТЕЛЕЙ 13</v>
      </c>
      <c r="B112" s="14"/>
      <c r="C112" s="14"/>
      <c r="D112" s="14"/>
      <c r="E112" s="50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>
      <c r="A113" s="18"/>
      <c r="B113" s="13" t="s">
        <v>1</v>
      </c>
      <c r="C113" s="13"/>
      <c r="D113" s="13"/>
      <c r="E113" s="13"/>
      <c r="F113" s="13"/>
      <c r="G113" s="13"/>
      <c r="H113" s="13"/>
      <c r="I113" s="12" t="s">
        <v>2</v>
      </c>
      <c r="J113" s="12"/>
      <c r="K113" s="12"/>
      <c r="L113" s="12"/>
      <c r="M113" s="12"/>
      <c r="N113" s="12"/>
    </row>
    <row r="114" spans="1:14" ht="12.75">
      <c r="A114" s="19" t="s">
        <v>3</v>
      </c>
      <c r="B114" s="11" t="s">
        <v>4</v>
      </c>
      <c r="C114" s="11"/>
      <c r="D114" s="11"/>
      <c r="E114" s="11"/>
      <c r="F114" s="11"/>
      <c r="G114" s="20" t="s">
        <v>5</v>
      </c>
      <c r="H114" s="21" t="s">
        <v>6</v>
      </c>
      <c r="I114" s="10" t="s">
        <v>4</v>
      </c>
      <c r="J114" s="10"/>
      <c r="K114" s="10"/>
      <c r="L114" s="10"/>
      <c r="M114" s="10"/>
      <c r="N114" s="22" t="s">
        <v>6</v>
      </c>
    </row>
    <row r="115" spans="1:14" ht="12.75">
      <c r="A115" s="23" t="s">
        <v>50</v>
      </c>
      <c r="B115" s="24" t="s">
        <v>8</v>
      </c>
      <c r="C115" s="16"/>
      <c r="D115" s="16"/>
      <c r="E115" s="16"/>
      <c r="F115" s="25">
        <v>7</v>
      </c>
      <c r="G115" s="26"/>
      <c r="H115" s="27">
        <v>505.69</v>
      </c>
      <c r="I115" s="28" t="s">
        <v>9</v>
      </c>
      <c r="J115" s="29"/>
      <c r="K115" s="29"/>
      <c r="L115" s="29"/>
      <c r="M115" s="30"/>
      <c r="N115" s="31"/>
    </row>
    <row r="116" spans="1:14" ht="12.75">
      <c r="A116" s="32"/>
      <c r="B116" s="24" t="s">
        <v>8</v>
      </c>
      <c r="C116" s="16"/>
      <c r="D116" s="16"/>
      <c r="E116" s="16"/>
      <c r="F116" s="25">
        <v>16</v>
      </c>
      <c r="G116" s="26"/>
      <c r="H116" s="27">
        <v>498.7</v>
      </c>
      <c r="I116" s="33" t="s">
        <v>10</v>
      </c>
      <c r="J116" s="34"/>
      <c r="K116" s="34"/>
      <c r="L116" s="34"/>
      <c r="M116" s="35"/>
      <c r="N116" s="36">
        <v>8570.6</v>
      </c>
    </row>
    <row r="117" spans="1:14" ht="12.75">
      <c r="A117" s="32"/>
      <c r="B117" s="24"/>
      <c r="C117" s="16"/>
      <c r="D117" s="16"/>
      <c r="E117" s="16"/>
      <c r="F117" s="25"/>
      <c r="G117" s="26"/>
      <c r="H117" s="27"/>
      <c r="I117" s="38" t="s">
        <v>24</v>
      </c>
      <c r="J117" s="16"/>
      <c r="K117" s="16"/>
      <c r="L117" s="16"/>
      <c r="M117" s="25">
        <v>1</v>
      </c>
      <c r="N117" s="27">
        <v>697.11</v>
      </c>
    </row>
    <row r="118" spans="1:14" ht="12.75">
      <c r="A118" s="32"/>
      <c r="B118" s="24"/>
      <c r="C118" s="16"/>
      <c r="D118" s="16"/>
      <c r="E118" s="16"/>
      <c r="F118" s="25"/>
      <c r="G118" s="26"/>
      <c r="H118" s="39"/>
      <c r="I118" s="38"/>
      <c r="J118" s="16"/>
      <c r="K118" s="16"/>
      <c r="L118" s="16"/>
      <c r="M118" s="25"/>
      <c r="N118" s="40"/>
    </row>
    <row r="119" spans="1:14" ht="12.75">
      <c r="A119" s="41"/>
      <c r="B119" s="42"/>
      <c r="C119" s="43"/>
      <c r="D119" s="43"/>
      <c r="E119" s="43"/>
      <c r="F119" s="44"/>
      <c r="G119" s="42"/>
      <c r="H119" s="45">
        <f>SUM(H115:H118)</f>
        <v>1004.39</v>
      </c>
      <c r="I119" s="46"/>
      <c r="J119" s="47"/>
      <c r="K119" s="47"/>
      <c r="L119" s="47"/>
      <c r="M119" s="48"/>
      <c r="N119" s="45">
        <f>SUM(N116:N118)</f>
        <v>9267.710000000001</v>
      </c>
    </row>
    <row r="120" spans="1:14" ht="12.75">
      <c r="A120" s="9" t="s">
        <v>51</v>
      </c>
      <c r="B120" s="9"/>
      <c r="C120" s="9"/>
      <c r="D120" s="9"/>
      <c r="E120" s="9"/>
      <c r="F120" s="9"/>
      <c r="G120" s="9"/>
      <c r="H120" s="8">
        <f>H9+H23+H33+H42+H51+H59+H70+H78+H91+H101+H110+H119</f>
        <v>28735.13</v>
      </c>
      <c r="I120" s="8"/>
      <c r="J120" s="51"/>
      <c r="K120" s="51"/>
      <c r="L120" s="51"/>
      <c r="M120" s="51"/>
      <c r="N120" s="51"/>
    </row>
    <row r="121" spans="1:14" ht="12.75">
      <c r="A121" s="9" t="s">
        <v>52</v>
      </c>
      <c r="B121" s="9"/>
      <c r="C121" s="9"/>
      <c r="D121" s="9"/>
      <c r="E121" s="9"/>
      <c r="F121" s="9"/>
      <c r="G121" s="9"/>
      <c r="H121" s="7">
        <f>N9+N23+N33+N42+N51+N59+N70+N78+N91+N101+N110+N119</f>
        <v>158390.84000000003</v>
      </c>
      <c r="I121" s="7"/>
      <c r="J121" s="51"/>
      <c r="K121" s="51"/>
      <c r="L121" s="51"/>
      <c r="M121" s="51"/>
      <c r="N121" s="51"/>
    </row>
    <row r="122" spans="1:14" ht="12.75">
      <c r="A122" s="9" t="s">
        <v>53</v>
      </c>
      <c r="B122" s="9"/>
      <c r="C122" s="9"/>
      <c r="D122" s="9"/>
      <c r="E122" s="9"/>
      <c r="F122" s="9"/>
      <c r="G122" s="9"/>
      <c r="H122" s="6">
        <f>SUM(H120:H121)</f>
        <v>187125.97000000003</v>
      </c>
      <c r="I122" s="6"/>
      <c r="J122" s="51"/>
      <c r="K122" s="51"/>
      <c r="L122" s="51"/>
      <c r="M122" s="51"/>
      <c r="N122" s="51"/>
    </row>
    <row r="123" spans="1:14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1:14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1:14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1:14" ht="12.75">
      <c r="A126" s="14" t="s">
        <v>54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51"/>
      <c r="L126" s="51"/>
      <c r="M126" s="51"/>
      <c r="N126" s="51"/>
    </row>
    <row r="127" spans="1:14" ht="12.75">
      <c r="A127" s="14" t="s">
        <v>55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51"/>
      <c r="L127" s="51"/>
      <c r="M127" s="51"/>
      <c r="N127" s="51"/>
    </row>
    <row r="128" spans="1:14" ht="12.75">
      <c r="A128" s="14" t="s">
        <v>56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51"/>
      <c r="L128" s="51"/>
      <c r="M128" s="51"/>
      <c r="N128" s="51"/>
    </row>
    <row r="129" spans="1:14" ht="12.75">
      <c r="A129" s="14" t="s">
        <v>57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51"/>
      <c r="L129" s="51"/>
      <c r="M129" s="51"/>
      <c r="N129" s="51"/>
    </row>
    <row r="130" spans="1:14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1:10" ht="12.75">
      <c r="A131" s="5" t="s">
        <v>58</v>
      </c>
      <c r="B131" s="5"/>
      <c r="C131" s="53"/>
      <c r="D131" s="54"/>
      <c r="E131" s="53"/>
      <c r="F131" s="54"/>
      <c r="G131" s="53"/>
      <c r="H131" s="54"/>
      <c r="I131" s="5" t="s">
        <v>58</v>
      </c>
      <c r="J131" s="5"/>
    </row>
    <row r="132" spans="1:10" ht="12.75">
      <c r="A132" s="4" t="s">
        <v>59</v>
      </c>
      <c r="B132" s="4"/>
      <c r="C132" s="4" t="s">
        <v>60</v>
      </c>
      <c r="D132" s="4"/>
      <c r="E132" s="4" t="s">
        <v>61</v>
      </c>
      <c r="F132" s="4"/>
      <c r="G132" s="4" t="s">
        <v>62</v>
      </c>
      <c r="H132" s="4"/>
      <c r="I132" s="4" t="s">
        <v>59</v>
      </c>
      <c r="J132" s="4"/>
    </row>
    <row r="133" spans="1:10" ht="12.75">
      <c r="A133" s="3" t="s">
        <v>63</v>
      </c>
      <c r="B133" s="3"/>
      <c r="C133" s="56"/>
      <c r="D133" s="57"/>
      <c r="E133" s="56"/>
      <c r="F133" s="57"/>
      <c r="G133" s="56"/>
      <c r="H133" s="57"/>
      <c r="I133" s="3" t="s">
        <v>64</v>
      </c>
      <c r="J133" s="3"/>
    </row>
    <row r="134" spans="1:10" ht="12.75">
      <c r="A134" s="53"/>
      <c r="B134" s="58"/>
      <c r="C134" s="51"/>
      <c r="D134" s="51"/>
      <c r="E134" s="59"/>
      <c r="F134" s="51"/>
      <c r="G134" s="53"/>
      <c r="H134" s="58"/>
      <c r="I134" s="53"/>
      <c r="J134" s="58"/>
    </row>
    <row r="135" spans="1:10" ht="12.75">
      <c r="A135" s="2">
        <v>87345.3</v>
      </c>
      <c r="B135" s="2"/>
      <c r="C135" s="1">
        <v>0</v>
      </c>
      <c r="D135" s="1"/>
      <c r="E135" s="70">
        <v>8915.97</v>
      </c>
      <c r="F135" s="70"/>
      <c r="G135" s="70">
        <v>0</v>
      </c>
      <c r="H135" s="70"/>
      <c r="I135" s="2">
        <f>A135+E135-G135</f>
        <v>96261.27</v>
      </c>
      <c r="J135" s="2"/>
    </row>
    <row r="136" spans="1:10" ht="12.75">
      <c r="A136" s="56"/>
      <c r="B136" s="57"/>
      <c r="C136" s="60"/>
      <c r="D136" s="60"/>
      <c r="E136" s="56"/>
      <c r="F136" s="60"/>
      <c r="G136" s="56"/>
      <c r="H136" s="57"/>
      <c r="I136" s="56"/>
      <c r="J136" s="57"/>
    </row>
    <row r="137" spans="1:10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2.75">
      <c r="A138" s="14" t="s">
        <v>54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 t="s">
        <v>55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 t="s">
        <v>65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 t="s">
        <v>57</v>
      </c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" t="s">
        <v>58</v>
      </c>
      <c r="B144" s="5"/>
      <c r="C144" s="61"/>
      <c r="D144" s="54"/>
      <c r="E144" s="71" t="s">
        <v>61</v>
      </c>
      <c r="F144" s="71"/>
      <c r="G144" s="71" t="s">
        <v>66</v>
      </c>
      <c r="H144" s="71"/>
      <c r="I144" s="62"/>
      <c r="J144" s="54"/>
    </row>
    <row r="145" spans="1:10" ht="12.75">
      <c r="A145" s="4" t="s">
        <v>59</v>
      </c>
      <c r="B145" s="4"/>
      <c r="C145" s="4" t="s">
        <v>60</v>
      </c>
      <c r="D145" s="4"/>
      <c r="E145" s="52" t="s">
        <v>67</v>
      </c>
      <c r="F145" s="52" t="s">
        <v>68</v>
      </c>
      <c r="G145" s="52" t="s">
        <v>69</v>
      </c>
      <c r="H145" s="52" t="s">
        <v>68</v>
      </c>
      <c r="I145" s="4" t="s">
        <v>58</v>
      </c>
      <c r="J145" s="4"/>
    </row>
    <row r="146" spans="1:10" ht="12.75">
      <c r="A146" s="3" t="s">
        <v>63</v>
      </c>
      <c r="B146" s="3"/>
      <c r="C146" s="63"/>
      <c r="D146" s="64"/>
      <c r="E146" s="55"/>
      <c r="F146" s="55" t="s">
        <v>70</v>
      </c>
      <c r="G146" s="55"/>
      <c r="H146" s="55" t="s">
        <v>70</v>
      </c>
      <c r="I146" s="3" t="s">
        <v>59</v>
      </c>
      <c r="J146" s="3"/>
    </row>
    <row r="147" spans="1:10" ht="12.75">
      <c r="A147" s="53"/>
      <c r="B147" s="58"/>
      <c r="C147" s="61"/>
      <c r="D147" s="54"/>
      <c r="E147" s="65"/>
      <c r="F147" s="65"/>
      <c r="G147" s="65"/>
      <c r="H147" s="65"/>
      <c r="I147" s="66"/>
      <c r="J147" s="67"/>
    </row>
    <row r="148" spans="1:10" ht="12.75">
      <c r="A148" s="2">
        <v>-284511.05</v>
      </c>
      <c r="B148" s="2"/>
      <c r="C148" s="2">
        <v>209959.16</v>
      </c>
      <c r="D148" s="2"/>
      <c r="E148" s="68">
        <v>179552.08</v>
      </c>
      <c r="F148" s="68">
        <v>29299.29</v>
      </c>
      <c r="G148" s="68">
        <f>H120+H121</f>
        <v>187125.97000000003</v>
      </c>
      <c r="H148" s="68">
        <v>30535.2</v>
      </c>
      <c r="I148" s="2">
        <f>A148+E148-G148</f>
        <v>-292084.94000000006</v>
      </c>
      <c r="J148" s="2"/>
    </row>
    <row r="149" spans="1:10" ht="12.75">
      <c r="A149" s="56"/>
      <c r="B149" s="57"/>
      <c r="C149" s="56"/>
      <c r="D149" s="57"/>
      <c r="E149" s="69"/>
      <c r="F149" s="69"/>
      <c r="G149" s="69"/>
      <c r="H149" s="69"/>
      <c r="I149" s="56"/>
      <c r="J149" s="57"/>
    </row>
  </sheetData>
  <sheetProtection/>
  <mergeCells count="99">
    <mergeCell ref="A148:B148"/>
    <mergeCell ref="C148:D148"/>
    <mergeCell ref="I148:J148"/>
    <mergeCell ref="A145:B145"/>
    <mergeCell ref="C145:D145"/>
    <mergeCell ref="I145:J145"/>
    <mergeCell ref="A146:B146"/>
    <mergeCell ref="I146:J146"/>
    <mergeCell ref="A138:J138"/>
    <mergeCell ref="A139:J139"/>
    <mergeCell ref="A140:J140"/>
    <mergeCell ref="A141:J141"/>
    <mergeCell ref="A144:B144"/>
    <mergeCell ref="E144:F144"/>
    <mergeCell ref="G144:H144"/>
    <mergeCell ref="A133:B133"/>
    <mergeCell ref="I133:J133"/>
    <mergeCell ref="A135:B135"/>
    <mergeCell ref="C135:D135"/>
    <mergeCell ref="E135:F135"/>
    <mergeCell ref="G135:H135"/>
    <mergeCell ref="I135:J135"/>
    <mergeCell ref="A132:B132"/>
    <mergeCell ref="C132:D132"/>
    <mergeCell ref="E132:F132"/>
    <mergeCell ref="G132:H132"/>
    <mergeCell ref="I132:J132"/>
    <mergeCell ref="A126:J126"/>
    <mergeCell ref="A127:J127"/>
    <mergeCell ref="A128:J128"/>
    <mergeCell ref="A129:J129"/>
    <mergeCell ref="A131:B131"/>
    <mergeCell ref="I131:J131"/>
    <mergeCell ref="A120:G120"/>
    <mergeCell ref="H120:I120"/>
    <mergeCell ref="A121:G121"/>
    <mergeCell ref="H121:I121"/>
    <mergeCell ref="A122:G122"/>
    <mergeCell ref="H122:I122"/>
    <mergeCell ref="A112:D112"/>
    <mergeCell ref="B113:H113"/>
    <mergeCell ref="I113:N113"/>
    <mergeCell ref="B114:F114"/>
    <mergeCell ref="I114:M114"/>
    <mergeCell ref="A103:D103"/>
    <mergeCell ref="B104:H104"/>
    <mergeCell ref="I104:N104"/>
    <mergeCell ref="B105:F105"/>
    <mergeCell ref="I105:M105"/>
    <mergeCell ref="A93:D93"/>
    <mergeCell ref="B94:H94"/>
    <mergeCell ref="I94:N94"/>
    <mergeCell ref="B95:F95"/>
    <mergeCell ref="I95:M95"/>
    <mergeCell ref="A80:D80"/>
    <mergeCell ref="B81:H81"/>
    <mergeCell ref="I81:N81"/>
    <mergeCell ref="B82:F82"/>
    <mergeCell ref="I82:M82"/>
    <mergeCell ref="A72:D72"/>
    <mergeCell ref="B73:H73"/>
    <mergeCell ref="I73:N73"/>
    <mergeCell ref="B74:F74"/>
    <mergeCell ref="I74:M74"/>
    <mergeCell ref="A61:D61"/>
    <mergeCell ref="B62:H62"/>
    <mergeCell ref="I62:N62"/>
    <mergeCell ref="B63:F63"/>
    <mergeCell ref="I63:M63"/>
    <mergeCell ref="A53:D53"/>
    <mergeCell ref="B54:H54"/>
    <mergeCell ref="I54:N54"/>
    <mergeCell ref="B55:F55"/>
    <mergeCell ref="I55:M55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5:D25"/>
    <mergeCell ref="B26:H26"/>
    <mergeCell ref="I26:N26"/>
    <mergeCell ref="B27:F27"/>
    <mergeCell ref="I27:M27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2015-03-27T08:29:16Z</dcterms:created>
  <dcterms:modified xsi:type="dcterms:W3CDTF">2015-03-27T08:29:17Z</dcterms:modified>
  <cp:category/>
  <cp:version/>
  <cp:contentType/>
  <cp:contentStatus/>
</cp:coreProperties>
</file>